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6FE76F3E-22E9-4877-854B-B8FF49760D77}" xr6:coauthVersionLast="47" xr6:coauthVersionMax="47" xr10:uidLastSave="{00000000-0000-0000-0000-000000000000}"/>
  <bookViews>
    <workbookView xWindow="-108" yWindow="-108" windowWidth="19416" windowHeight="10560" activeTab="2" xr2:uid="{00000000-000D-0000-FFFF-FFFF00000000}"/>
  </bookViews>
  <sheets>
    <sheet name="データ" sheetId="1" r:id="rId1"/>
    <sheet name="相関係数" sheetId="29" r:id="rId2"/>
    <sheet name="結果" sheetId="28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G24" i="1" l="1"/>
  <c r="F24" i="1"/>
  <c r="C24" i="1"/>
  <c r="D2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H24" i="1" l="1"/>
  <c r="I24" i="1"/>
</calcChain>
</file>

<file path=xl/sharedStrings.xml><?xml version="1.0" encoding="utf-8"?>
<sst xmlns="http://schemas.openxmlformats.org/spreadsheetml/2006/main" count="55" uniqueCount="48">
  <si>
    <t>№</t>
    <phoneticPr fontId="1"/>
  </si>
  <si>
    <t xml:space="preserve">t </t>
  </si>
  <si>
    <t>平均</t>
    <rPh sb="0" eb="2">
      <t>ヘイキン</t>
    </rPh>
    <phoneticPr fontId="1"/>
  </si>
  <si>
    <r>
      <rPr>
        <sz val="11"/>
        <color theme="1"/>
        <rFont val="ＭＳ ゴシック"/>
        <family val="3"/>
        <charset val="128"/>
      </rPr>
      <t>繊度　　　　　　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rPh sb="0" eb="1">
      <t>セン</t>
    </rPh>
    <rPh sb="1" eb="2">
      <t>ド</t>
    </rPh>
    <phoneticPr fontId="1"/>
  </si>
  <si>
    <r>
      <rPr>
        <sz val="11"/>
        <color theme="1"/>
        <rFont val="ＭＳ ゴシック"/>
        <family val="3"/>
        <charset val="128"/>
      </rPr>
      <t>添加剤量</t>
    </r>
    <r>
      <rPr>
        <sz val="11"/>
        <color theme="1"/>
        <rFont val="Times New Roman"/>
        <family val="1"/>
      </rPr>
      <t xml:space="preserve">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  <rPh sb="0" eb="3">
      <t>テンカザイ</t>
    </rPh>
    <rPh sb="3" eb="4">
      <t>リョウ</t>
    </rPh>
    <phoneticPr fontId="1"/>
  </si>
  <si>
    <r>
      <rPr>
        <sz val="11"/>
        <color theme="1"/>
        <rFont val="ＭＳ ゴシック"/>
        <family val="3"/>
        <charset val="128"/>
      </rPr>
      <t xml:space="preserve">紡糸温度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3</t>
    </r>
    <rPh sb="0" eb="2">
      <t>ボウシ</t>
    </rPh>
    <rPh sb="2" eb="4">
      <t>オンド</t>
    </rPh>
    <phoneticPr fontId="1"/>
  </si>
  <si>
    <r>
      <rPr>
        <sz val="11"/>
        <color theme="1"/>
        <rFont val="ＭＳ ゴシック"/>
        <family val="3"/>
        <charset val="128"/>
      </rPr>
      <t xml:space="preserve">紡糸速度         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4</t>
    </r>
    <rPh sb="0" eb="2">
      <t>ボウシ</t>
    </rPh>
    <rPh sb="2" eb="4">
      <t>ソクド</t>
    </rPh>
    <phoneticPr fontId="1"/>
  </si>
  <si>
    <r>
      <rPr>
        <sz val="11"/>
        <color theme="1"/>
        <rFont val="ＭＳ ゴシック"/>
        <family val="3"/>
        <charset val="128"/>
      </rPr>
      <t xml:space="preserve">巻き長さ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  <rPh sb="0" eb="1">
      <t>マ</t>
    </rPh>
    <rPh sb="2" eb="3">
      <t>チョウ</t>
    </rPh>
    <phoneticPr fontId="1"/>
  </si>
  <si>
    <r>
      <rPr>
        <sz val="11"/>
        <color theme="1"/>
        <rFont val="ＭＳ ゴシック"/>
        <family val="3"/>
        <charset val="128"/>
      </rPr>
      <t>不適合率</t>
    </r>
    <r>
      <rPr>
        <sz val="11"/>
        <color theme="1"/>
        <rFont val="Times New Roman"/>
        <family val="1"/>
      </rPr>
      <t xml:space="preserve">                </t>
    </r>
    <r>
      <rPr>
        <i/>
        <sz val="11"/>
        <color theme="1"/>
        <rFont val="Times New Roman"/>
        <family val="1"/>
      </rPr>
      <t>p</t>
    </r>
    <rPh sb="0" eb="3">
      <t>フテキゴウ</t>
    </rPh>
    <rPh sb="3" eb="4">
      <t>リツ</t>
    </rPh>
    <phoneticPr fontId="1"/>
  </si>
  <si>
    <r>
      <rPr>
        <sz val="11"/>
        <color theme="1"/>
        <rFont val="ＭＳ ゴシック"/>
        <family val="3"/>
        <charset val="128"/>
      </rPr>
      <t>ロジット変換後</t>
    </r>
    <r>
      <rPr>
        <i/>
        <sz val="11"/>
        <color theme="1"/>
        <rFont val="ＭＳ Ｐ明朝"/>
        <family val="1"/>
        <charset val="128"/>
      </rPr>
      <t>　　　　　　　　　</t>
    </r>
    <r>
      <rPr>
        <i/>
        <sz val="11"/>
        <color theme="1"/>
        <rFont val="Times New Roman"/>
        <family val="1"/>
      </rPr>
      <t>y</t>
    </r>
    <rPh sb="4" eb="7">
      <t>ヘンカンゴ</t>
    </rPh>
    <phoneticPr fontId="1"/>
  </si>
  <si>
    <r>
      <rPr>
        <sz val="11"/>
        <color theme="1"/>
        <rFont val="ＭＳ Ｐゴシック"/>
        <family val="2"/>
        <charset val="128"/>
      </rPr>
      <t>概要</t>
    </r>
  </si>
  <si>
    <r>
      <rPr>
        <sz val="11"/>
        <color theme="1"/>
        <rFont val="ＭＳ Ｐゴシック"/>
        <family val="2"/>
        <charset val="128"/>
      </rPr>
      <t>回帰統計</t>
    </r>
  </si>
  <si>
    <r>
      <rPr>
        <sz val="11"/>
        <color theme="1"/>
        <rFont val="ＭＳ Ｐ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</si>
  <si>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Ｐ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</si>
  <si>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</si>
  <si>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2"/>
        <charset val="128"/>
      </rPr>
      <t>標準誤差</t>
    </r>
  </si>
  <si>
    <r>
      <rPr>
        <sz val="11"/>
        <color theme="1"/>
        <rFont val="ＭＳ Ｐゴシック"/>
        <family val="2"/>
        <charset val="128"/>
      </rPr>
      <t>観測数</t>
    </r>
  </si>
  <si>
    <r>
      <rPr>
        <sz val="11"/>
        <color theme="1"/>
        <rFont val="ＭＳ Ｐゴシック"/>
        <family val="2"/>
        <charset val="128"/>
      </rPr>
      <t>分散分析表</t>
    </r>
  </si>
  <si>
    <r>
      <rPr>
        <sz val="11"/>
        <color theme="1"/>
        <rFont val="ＭＳ Ｐゴシック"/>
        <family val="2"/>
        <charset val="128"/>
      </rPr>
      <t>自由度</t>
    </r>
  </si>
  <si>
    <r>
      <rPr>
        <sz val="11"/>
        <color theme="1"/>
        <rFont val="ＭＳ Ｐゴシック"/>
        <family val="2"/>
        <charset val="128"/>
      </rPr>
      <t>変動</t>
    </r>
  </si>
  <si>
    <r>
      <rPr>
        <sz val="11"/>
        <color theme="1"/>
        <rFont val="ＭＳ Ｐゴシック"/>
        <family val="2"/>
        <charset val="128"/>
      </rPr>
      <t>分散</t>
    </r>
  </si>
  <si>
    <r>
      <rPr>
        <sz val="11"/>
        <color theme="1"/>
        <rFont val="ＭＳ Ｐ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</si>
  <si>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Ｐゴシック"/>
        <family val="2"/>
        <charset val="128"/>
      </rPr>
      <t>回帰</t>
    </r>
  </si>
  <si>
    <r>
      <rPr>
        <sz val="11"/>
        <color theme="1"/>
        <rFont val="ＭＳ Ｐゴシック"/>
        <family val="2"/>
        <charset val="128"/>
      </rPr>
      <t>残差</t>
    </r>
  </si>
  <si>
    <r>
      <rPr>
        <sz val="11"/>
        <color theme="1"/>
        <rFont val="ＭＳ Ｐゴシック"/>
        <family val="2"/>
        <charset val="128"/>
      </rPr>
      <t>合計</t>
    </r>
  </si>
  <si>
    <r>
      <rPr>
        <sz val="11"/>
        <color theme="1"/>
        <rFont val="ＭＳ Ｐゴシック"/>
        <family val="2"/>
        <charset val="128"/>
      </rPr>
      <t>係数</t>
    </r>
  </si>
  <si>
    <r>
      <t>P-</t>
    </r>
    <r>
      <rPr>
        <sz val="11"/>
        <color theme="1"/>
        <rFont val="ＭＳ Ｐゴシック"/>
        <family val="2"/>
        <charset val="128"/>
      </rPr>
      <t>値</t>
    </r>
  </si>
  <si>
    <r>
      <rPr>
        <sz val="11"/>
        <color theme="1"/>
        <rFont val="ＭＳ Ｐ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</si>
  <si>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</si>
  <si>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</si>
  <si>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</si>
  <si>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2"/>
        <charset val="128"/>
      </rPr>
      <t>切片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</si>
  <si>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</si>
  <si>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</si>
  <si>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</si>
  <si>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</si>
  <si>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</si>
  <si>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</si>
  <si>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</si>
  <si>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</si>
  <si>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</si>
  <si>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</si>
  <si>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ＭＳ Ｐゴシック"/>
        <family val="2"/>
        <charset val="128"/>
      </rPr>
      <t>残差出力</t>
    </r>
  </si>
  <si>
    <r>
      <rPr>
        <sz val="11"/>
        <color theme="1"/>
        <rFont val="ＭＳ Ｐゴシック"/>
        <family val="2"/>
        <charset val="128"/>
      </rPr>
      <t>観測値</t>
    </r>
  </si>
  <si>
    <r>
      <rPr>
        <sz val="11"/>
        <color theme="1"/>
        <rFont val="ＭＳ Ｐゴシック"/>
        <family val="2"/>
        <charset val="128"/>
      </rPr>
      <t>予測値</t>
    </r>
    <r>
      <rPr>
        <sz val="11"/>
        <color theme="1"/>
        <rFont val="Times New Roman"/>
        <family val="1"/>
      </rPr>
      <t>: Y</t>
    </r>
  </si>
  <si>
    <t>実測値</t>
    <rPh sb="0" eb="3">
      <t>ジッソクチ</t>
    </rPh>
    <phoneticPr fontId="1"/>
  </si>
  <si>
    <t>予測値</t>
    <rPh sb="0" eb="3">
      <t>ヨソクチ</t>
    </rPh>
    <phoneticPr fontId="1"/>
  </si>
  <si>
    <r>
      <rPr>
        <sz val="6"/>
        <color theme="1"/>
        <rFont val="ＭＳ Ｐゴシック"/>
        <family val="2"/>
        <charset val="128"/>
      </rPr>
      <t>観測された分散比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</si>
</sst>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0.0_ "/>
    <numFmt numFmtId="178" formatCode="0.000_ "/>
    <numFmt numFmtId="179" formatCode="0_ "/>
    <numFmt numFmtId="180" formatCode="0.00000_ "/>
    <numFmt numFmtId="181" formatCode="0.0000"/>
    <numFmt numFmtId="182" formatCode="0.0000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6"/>
      <color theme="1"/>
      <name val="Times New Roman"/>
      <family val="1"/>
    </font>
    <font>
      <sz val="6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>
      <alignment vertical="center"/>
    </xf>
    <xf numFmtId="0" fontId="3" fillId="0" borderId="1" xfId="1" applyFont="1" applyBorder="1" applyAlignment="1" applyProtection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2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Continuous" vertical="center"/>
    </xf>
    <xf numFmtId="182" fontId="2" fillId="0" borderId="0" xfId="0" applyNumberFormat="1" applyFont="1" applyFill="1" applyBorder="1" applyAlignment="1">
      <alignment vertical="center"/>
    </xf>
    <xf numFmtId="182" fontId="2" fillId="0" borderId="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182" fontId="2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/>
    </xf>
    <xf numFmtId="181" fontId="9" fillId="0" borderId="1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データ!$C$3:$C$23</c:f>
              <c:numCache>
                <c:formatCode>0.00</c:formatCode>
                <c:ptCount val="21"/>
                <c:pt idx="0">
                  <c:v>2.97</c:v>
                </c:pt>
                <c:pt idx="1">
                  <c:v>2.82</c:v>
                </c:pt>
                <c:pt idx="2">
                  <c:v>2.97</c:v>
                </c:pt>
                <c:pt idx="3">
                  <c:v>3.11</c:v>
                </c:pt>
                <c:pt idx="4">
                  <c:v>2.87</c:v>
                </c:pt>
                <c:pt idx="5">
                  <c:v>2.8</c:v>
                </c:pt>
                <c:pt idx="6">
                  <c:v>2.65</c:v>
                </c:pt>
                <c:pt idx="7">
                  <c:v>2.34</c:v>
                </c:pt>
                <c:pt idx="8">
                  <c:v>2.46</c:v>
                </c:pt>
                <c:pt idx="9">
                  <c:v>2.46</c:v>
                </c:pt>
                <c:pt idx="10">
                  <c:v>2.25</c:v>
                </c:pt>
                <c:pt idx="11">
                  <c:v>2.14</c:v>
                </c:pt>
                <c:pt idx="12">
                  <c:v>2.2400000000000002</c:v>
                </c:pt>
                <c:pt idx="13">
                  <c:v>2.1</c:v>
                </c:pt>
                <c:pt idx="14">
                  <c:v>2.75</c:v>
                </c:pt>
                <c:pt idx="15">
                  <c:v>2.75</c:v>
                </c:pt>
                <c:pt idx="16">
                  <c:v>3.1</c:v>
                </c:pt>
                <c:pt idx="17">
                  <c:v>2.89</c:v>
                </c:pt>
                <c:pt idx="18">
                  <c:v>2.59</c:v>
                </c:pt>
                <c:pt idx="19">
                  <c:v>2.78</c:v>
                </c:pt>
                <c:pt idx="20">
                  <c:v>2.72</c:v>
                </c:pt>
              </c:numCache>
            </c:numRef>
          </c:xVal>
          <c:yVal>
            <c:numRef>
              <c:f>データ!$H$3:$H$23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50-42A6-BE80-B932E299D1E6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データ!$C$3:$C$23</c:f>
              <c:numCache>
                <c:formatCode>0.00</c:formatCode>
                <c:ptCount val="21"/>
                <c:pt idx="0">
                  <c:v>2.97</c:v>
                </c:pt>
                <c:pt idx="1">
                  <c:v>2.82</c:v>
                </c:pt>
                <c:pt idx="2">
                  <c:v>2.97</c:v>
                </c:pt>
                <c:pt idx="3">
                  <c:v>3.11</c:v>
                </c:pt>
                <c:pt idx="4">
                  <c:v>2.87</c:v>
                </c:pt>
                <c:pt idx="5">
                  <c:v>2.8</c:v>
                </c:pt>
                <c:pt idx="6">
                  <c:v>2.65</c:v>
                </c:pt>
                <c:pt idx="7">
                  <c:v>2.34</c:v>
                </c:pt>
                <c:pt idx="8">
                  <c:v>2.46</c:v>
                </c:pt>
                <c:pt idx="9">
                  <c:v>2.46</c:v>
                </c:pt>
                <c:pt idx="10">
                  <c:v>2.25</c:v>
                </c:pt>
                <c:pt idx="11">
                  <c:v>2.14</c:v>
                </c:pt>
                <c:pt idx="12">
                  <c:v>2.2400000000000002</c:v>
                </c:pt>
                <c:pt idx="13">
                  <c:v>2.1</c:v>
                </c:pt>
                <c:pt idx="14">
                  <c:v>2.75</c:v>
                </c:pt>
                <c:pt idx="15">
                  <c:v>2.75</c:v>
                </c:pt>
                <c:pt idx="16">
                  <c:v>3.1</c:v>
                </c:pt>
                <c:pt idx="17">
                  <c:v>2.89</c:v>
                </c:pt>
                <c:pt idx="18">
                  <c:v>2.59</c:v>
                </c:pt>
                <c:pt idx="19">
                  <c:v>2.78</c:v>
                </c:pt>
                <c:pt idx="20">
                  <c:v>2.72</c:v>
                </c:pt>
              </c:numCache>
            </c:numRef>
          </c:xVal>
          <c:yVal>
            <c:numRef>
              <c:f>結果!$B$29:$B$49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50-42A6-BE80-B932E299D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44768"/>
        <c:axId val="174075264"/>
      </c:scatterChart>
      <c:valAx>
        <c:axId val="17454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4075264"/>
        <c:crosses val="autoZero"/>
        <c:crossBetween val="midCat"/>
      </c:valAx>
      <c:valAx>
        <c:axId val="17407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74544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データ!$D$3:$D$23</c:f>
              <c:numCache>
                <c:formatCode>General</c:formatCode>
                <c:ptCount val="21"/>
                <c:pt idx="0">
                  <c:v>120</c:v>
                </c:pt>
                <c:pt idx="1">
                  <c:v>121</c:v>
                </c:pt>
                <c:pt idx="2">
                  <c:v>122</c:v>
                </c:pt>
                <c:pt idx="3">
                  <c:v>120</c:v>
                </c:pt>
                <c:pt idx="4">
                  <c:v>125</c:v>
                </c:pt>
                <c:pt idx="5">
                  <c:v>125</c:v>
                </c:pt>
                <c:pt idx="6">
                  <c:v>120</c:v>
                </c:pt>
                <c:pt idx="7">
                  <c:v>125</c:v>
                </c:pt>
                <c:pt idx="8">
                  <c:v>123</c:v>
                </c:pt>
                <c:pt idx="9">
                  <c:v>120</c:v>
                </c:pt>
                <c:pt idx="10">
                  <c:v>121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123</c:v>
                </c:pt>
                <c:pt idx="16">
                  <c:v>122</c:v>
                </c:pt>
                <c:pt idx="17">
                  <c:v>124</c:v>
                </c:pt>
                <c:pt idx="18">
                  <c:v>123</c:v>
                </c:pt>
                <c:pt idx="19">
                  <c:v>125</c:v>
                </c:pt>
                <c:pt idx="20">
                  <c:v>124</c:v>
                </c:pt>
              </c:numCache>
            </c:numRef>
          </c:xVal>
          <c:yVal>
            <c:numRef>
              <c:f>データ!$H$3:$H$23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2-4223-80B7-5C8EACA19267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データ!$D$3:$D$23</c:f>
              <c:numCache>
                <c:formatCode>General</c:formatCode>
                <c:ptCount val="21"/>
                <c:pt idx="0">
                  <c:v>120</c:v>
                </c:pt>
                <c:pt idx="1">
                  <c:v>121</c:v>
                </c:pt>
                <c:pt idx="2">
                  <c:v>122</c:v>
                </c:pt>
                <c:pt idx="3">
                  <c:v>120</c:v>
                </c:pt>
                <c:pt idx="4">
                  <c:v>125</c:v>
                </c:pt>
                <c:pt idx="5">
                  <c:v>125</c:v>
                </c:pt>
                <c:pt idx="6">
                  <c:v>120</c:v>
                </c:pt>
                <c:pt idx="7">
                  <c:v>125</c:v>
                </c:pt>
                <c:pt idx="8">
                  <c:v>123</c:v>
                </c:pt>
                <c:pt idx="9">
                  <c:v>120</c:v>
                </c:pt>
                <c:pt idx="10">
                  <c:v>121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123</c:v>
                </c:pt>
                <c:pt idx="16">
                  <c:v>122</c:v>
                </c:pt>
                <c:pt idx="17">
                  <c:v>124</c:v>
                </c:pt>
                <c:pt idx="18">
                  <c:v>123</c:v>
                </c:pt>
                <c:pt idx="19">
                  <c:v>125</c:v>
                </c:pt>
                <c:pt idx="20">
                  <c:v>124</c:v>
                </c:pt>
              </c:numCache>
            </c:numRef>
          </c:xVal>
          <c:yVal>
            <c:numRef>
              <c:f>結果!$B$29:$B$49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E2-4223-80B7-5C8EACA19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335296"/>
        <c:axId val="176700032"/>
      </c:scatterChart>
      <c:valAx>
        <c:axId val="17733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6700032"/>
        <c:crosses val="autoZero"/>
        <c:crossBetween val="midCat"/>
      </c:valAx>
      <c:valAx>
        <c:axId val="17670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77335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データ!$E$3:$E$23</c:f>
              <c:numCache>
                <c:formatCode>0_ </c:formatCode>
                <c:ptCount val="21"/>
                <c:pt idx="0">
                  <c:v>1200</c:v>
                </c:pt>
                <c:pt idx="1">
                  <c:v>1150</c:v>
                </c:pt>
                <c:pt idx="2">
                  <c:v>1160</c:v>
                </c:pt>
                <c:pt idx="3">
                  <c:v>1110</c:v>
                </c:pt>
                <c:pt idx="4">
                  <c:v>1090</c:v>
                </c:pt>
                <c:pt idx="5">
                  <c:v>1060</c:v>
                </c:pt>
                <c:pt idx="6">
                  <c:v>1130</c:v>
                </c:pt>
                <c:pt idx="7">
                  <c:v>1160</c:v>
                </c:pt>
                <c:pt idx="8">
                  <c:v>1020</c:v>
                </c:pt>
                <c:pt idx="9">
                  <c:v>1130</c:v>
                </c:pt>
                <c:pt idx="10">
                  <c:v>1160</c:v>
                </c:pt>
                <c:pt idx="11">
                  <c:v>1150</c:v>
                </c:pt>
                <c:pt idx="12" formatCode="General">
                  <c:v>1042</c:v>
                </c:pt>
                <c:pt idx="13" formatCode="General">
                  <c:v>1068</c:v>
                </c:pt>
                <c:pt idx="14" formatCode="General">
                  <c:v>1214</c:v>
                </c:pt>
                <c:pt idx="15" formatCode="General">
                  <c:v>1024</c:v>
                </c:pt>
                <c:pt idx="16" formatCode="General">
                  <c:v>1150</c:v>
                </c:pt>
                <c:pt idx="17" formatCode="General">
                  <c:v>1041</c:v>
                </c:pt>
                <c:pt idx="18" formatCode="General">
                  <c:v>1080</c:v>
                </c:pt>
                <c:pt idx="19" formatCode="General">
                  <c:v>1209</c:v>
                </c:pt>
                <c:pt idx="20" formatCode="General">
                  <c:v>1103</c:v>
                </c:pt>
              </c:numCache>
            </c:numRef>
          </c:xVal>
          <c:yVal>
            <c:numRef>
              <c:f>データ!$H$3:$H$23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30-4080-B0A0-A819AA8F6BEC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データ!$E$3:$E$23</c:f>
              <c:numCache>
                <c:formatCode>0_ </c:formatCode>
                <c:ptCount val="21"/>
                <c:pt idx="0">
                  <c:v>1200</c:v>
                </c:pt>
                <c:pt idx="1">
                  <c:v>1150</c:v>
                </c:pt>
                <c:pt idx="2">
                  <c:v>1160</c:v>
                </c:pt>
                <c:pt idx="3">
                  <c:v>1110</c:v>
                </c:pt>
                <c:pt idx="4">
                  <c:v>1090</c:v>
                </c:pt>
                <c:pt idx="5">
                  <c:v>1060</c:v>
                </c:pt>
                <c:pt idx="6">
                  <c:v>1130</c:v>
                </c:pt>
                <c:pt idx="7">
                  <c:v>1160</c:v>
                </c:pt>
                <c:pt idx="8">
                  <c:v>1020</c:v>
                </c:pt>
                <c:pt idx="9">
                  <c:v>1130</c:v>
                </c:pt>
                <c:pt idx="10">
                  <c:v>1160</c:v>
                </c:pt>
                <c:pt idx="11">
                  <c:v>1150</c:v>
                </c:pt>
                <c:pt idx="12" formatCode="General">
                  <c:v>1042</c:v>
                </c:pt>
                <c:pt idx="13" formatCode="General">
                  <c:v>1068</c:v>
                </c:pt>
                <c:pt idx="14" formatCode="General">
                  <c:v>1214</c:v>
                </c:pt>
                <c:pt idx="15" formatCode="General">
                  <c:v>1024</c:v>
                </c:pt>
                <c:pt idx="16" formatCode="General">
                  <c:v>1150</c:v>
                </c:pt>
                <c:pt idx="17" formatCode="General">
                  <c:v>1041</c:v>
                </c:pt>
                <c:pt idx="18" formatCode="General">
                  <c:v>1080</c:v>
                </c:pt>
                <c:pt idx="19" formatCode="General">
                  <c:v>1209</c:v>
                </c:pt>
                <c:pt idx="20" formatCode="General">
                  <c:v>1103</c:v>
                </c:pt>
              </c:numCache>
            </c:numRef>
          </c:xVal>
          <c:yVal>
            <c:numRef>
              <c:f>結果!$B$29:$B$49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30-4080-B0A0-A819AA8F6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23392"/>
        <c:axId val="180466816"/>
      </c:scatterChart>
      <c:valAx>
        <c:axId val="18052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crossAx val="180466816"/>
        <c:crosses val="autoZero"/>
        <c:crossBetween val="midCat"/>
      </c:valAx>
      <c:valAx>
        <c:axId val="18046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80523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データ!$F$3:$F$23</c:f>
              <c:numCache>
                <c:formatCode>General</c:formatCode>
                <c:ptCount val="21"/>
                <c:pt idx="0">
                  <c:v>592</c:v>
                </c:pt>
                <c:pt idx="1">
                  <c:v>591</c:v>
                </c:pt>
                <c:pt idx="2">
                  <c:v>599</c:v>
                </c:pt>
                <c:pt idx="3">
                  <c:v>615</c:v>
                </c:pt>
                <c:pt idx="4">
                  <c:v>586</c:v>
                </c:pt>
                <c:pt idx="5">
                  <c:v>603</c:v>
                </c:pt>
                <c:pt idx="6">
                  <c:v>589</c:v>
                </c:pt>
                <c:pt idx="7">
                  <c:v>607</c:v>
                </c:pt>
                <c:pt idx="8">
                  <c:v>600</c:v>
                </c:pt>
                <c:pt idx="9">
                  <c:v>609</c:v>
                </c:pt>
                <c:pt idx="10">
                  <c:v>602</c:v>
                </c:pt>
                <c:pt idx="11">
                  <c:v>590</c:v>
                </c:pt>
                <c:pt idx="12">
                  <c:v>596</c:v>
                </c:pt>
                <c:pt idx="13">
                  <c:v>609</c:v>
                </c:pt>
                <c:pt idx="14">
                  <c:v>591</c:v>
                </c:pt>
                <c:pt idx="15">
                  <c:v>593</c:v>
                </c:pt>
                <c:pt idx="16">
                  <c:v>615</c:v>
                </c:pt>
                <c:pt idx="17">
                  <c:v>611</c:v>
                </c:pt>
                <c:pt idx="18">
                  <c:v>592</c:v>
                </c:pt>
                <c:pt idx="19">
                  <c:v>602</c:v>
                </c:pt>
                <c:pt idx="20">
                  <c:v>592</c:v>
                </c:pt>
              </c:numCache>
            </c:numRef>
          </c:xVal>
          <c:yVal>
            <c:numRef>
              <c:f>データ!$H$3:$H$23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D9-40D7-ADB5-9A520F4690C4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データ!$F$3:$F$23</c:f>
              <c:numCache>
                <c:formatCode>General</c:formatCode>
                <c:ptCount val="21"/>
                <c:pt idx="0">
                  <c:v>592</c:v>
                </c:pt>
                <c:pt idx="1">
                  <c:v>591</c:v>
                </c:pt>
                <c:pt idx="2">
                  <c:v>599</c:v>
                </c:pt>
                <c:pt idx="3">
                  <c:v>615</c:v>
                </c:pt>
                <c:pt idx="4">
                  <c:v>586</c:v>
                </c:pt>
                <c:pt idx="5">
                  <c:v>603</c:v>
                </c:pt>
                <c:pt idx="6">
                  <c:v>589</c:v>
                </c:pt>
                <c:pt idx="7">
                  <c:v>607</c:v>
                </c:pt>
                <c:pt idx="8">
                  <c:v>600</c:v>
                </c:pt>
                <c:pt idx="9">
                  <c:v>609</c:v>
                </c:pt>
                <c:pt idx="10">
                  <c:v>602</c:v>
                </c:pt>
                <c:pt idx="11">
                  <c:v>590</c:v>
                </c:pt>
                <c:pt idx="12">
                  <c:v>596</c:v>
                </c:pt>
                <c:pt idx="13">
                  <c:v>609</c:v>
                </c:pt>
                <c:pt idx="14">
                  <c:v>591</c:v>
                </c:pt>
                <c:pt idx="15">
                  <c:v>593</c:v>
                </c:pt>
                <c:pt idx="16">
                  <c:v>615</c:v>
                </c:pt>
                <c:pt idx="17">
                  <c:v>611</c:v>
                </c:pt>
                <c:pt idx="18">
                  <c:v>592</c:v>
                </c:pt>
                <c:pt idx="19">
                  <c:v>602</c:v>
                </c:pt>
                <c:pt idx="20">
                  <c:v>592</c:v>
                </c:pt>
              </c:numCache>
            </c:numRef>
          </c:xVal>
          <c:yVal>
            <c:numRef>
              <c:f>結果!$B$29:$B$49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D9-40D7-ADB5-9A520F469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72736"/>
        <c:axId val="212636800"/>
      </c:scatterChart>
      <c:valAx>
        <c:axId val="2143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2636800"/>
        <c:crosses val="autoZero"/>
        <c:crossBetween val="midCat"/>
      </c:valAx>
      <c:valAx>
        <c:axId val="2126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214372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データ!$G$3:$G$23</c:f>
              <c:numCache>
                <c:formatCode>General</c:formatCode>
                <c:ptCount val="21"/>
                <c:pt idx="0">
                  <c:v>2034</c:v>
                </c:pt>
                <c:pt idx="1">
                  <c:v>2035</c:v>
                </c:pt>
                <c:pt idx="2">
                  <c:v>2061</c:v>
                </c:pt>
                <c:pt idx="3">
                  <c:v>2005</c:v>
                </c:pt>
                <c:pt idx="4">
                  <c:v>2080</c:v>
                </c:pt>
                <c:pt idx="5">
                  <c:v>2042</c:v>
                </c:pt>
                <c:pt idx="6">
                  <c:v>2090</c:v>
                </c:pt>
                <c:pt idx="7">
                  <c:v>2079</c:v>
                </c:pt>
                <c:pt idx="8">
                  <c:v>2040</c:v>
                </c:pt>
                <c:pt idx="9">
                  <c:v>2072</c:v>
                </c:pt>
                <c:pt idx="10">
                  <c:v>2075</c:v>
                </c:pt>
                <c:pt idx="11">
                  <c:v>2090</c:v>
                </c:pt>
                <c:pt idx="12">
                  <c:v>2042</c:v>
                </c:pt>
                <c:pt idx="13">
                  <c:v>2067</c:v>
                </c:pt>
                <c:pt idx="14">
                  <c:v>1034</c:v>
                </c:pt>
                <c:pt idx="15">
                  <c:v>1020</c:v>
                </c:pt>
                <c:pt idx="16">
                  <c:v>1040</c:v>
                </c:pt>
                <c:pt idx="17">
                  <c:v>1015</c:v>
                </c:pt>
                <c:pt idx="18">
                  <c:v>1020</c:v>
                </c:pt>
                <c:pt idx="19">
                  <c:v>1049</c:v>
                </c:pt>
                <c:pt idx="20">
                  <c:v>1039</c:v>
                </c:pt>
              </c:numCache>
            </c:numRef>
          </c:xVal>
          <c:yVal>
            <c:numRef>
              <c:f>データ!$H$3:$H$23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E8-41F3-B1C0-245E8976A0A1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データ!$G$3:$G$23</c:f>
              <c:numCache>
                <c:formatCode>General</c:formatCode>
                <c:ptCount val="21"/>
                <c:pt idx="0">
                  <c:v>2034</c:v>
                </c:pt>
                <c:pt idx="1">
                  <c:v>2035</c:v>
                </c:pt>
                <c:pt idx="2">
                  <c:v>2061</c:v>
                </c:pt>
                <c:pt idx="3">
                  <c:v>2005</c:v>
                </c:pt>
                <c:pt idx="4">
                  <c:v>2080</c:v>
                </c:pt>
                <c:pt idx="5">
                  <c:v>2042</c:v>
                </c:pt>
                <c:pt idx="6">
                  <c:v>2090</c:v>
                </c:pt>
                <c:pt idx="7">
                  <c:v>2079</c:v>
                </c:pt>
                <c:pt idx="8">
                  <c:v>2040</c:v>
                </c:pt>
                <c:pt idx="9">
                  <c:v>2072</c:v>
                </c:pt>
                <c:pt idx="10">
                  <c:v>2075</c:v>
                </c:pt>
                <c:pt idx="11">
                  <c:v>2090</c:v>
                </c:pt>
                <c:pt idx="12">
                  <c:v>2042</c:v>
                </c:pt>
                <c:pt idx="13">
                  <c:v>2067</c:v>
                </c:pt>
                <c:pt idx="14">
                  <c:v>1034</c:v>
                </c:pt>
                <c:pt idx="15">
                  <c:v>1020</c:v>
                </c:pt>
                <c:pt idx="16">
                  <c:v>1040</c:v>
                </c:pt>
                <c:pt idx="17">
                  <c:v>1015</c:v>
                </c:pt>
                <c:pt idx="18">
                  <c:v>1020</c:v>
                </c:pt>
                <c:pt idx="19">
                  <c:v>1049</c:v>
                </c:pt>
                <c:pt idx="20">
                  <c:v>1039</c:v>
                </c:pt>
              </c:numCache>
            </c:numRef>
          </c:xVal>
          <c:yVal>
            <c:numRef>
              <c:f>結果!$B$29:$B$49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E8-41F3-B1C0-245E8976A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24704"/>
        <c:axId val="219136768"/>
      </c:scatterChart>
      <c:valAx>
        <c:axId val="21922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9136768"/>
        <c:crosses val="autoZero"/>
        <c:crossBetween val="midCat"/>
      </c:valAx>
      <c:valAx>
        <c:axId val="21913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219224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66855368569124"/>
          <c:y val="6.9919072615923006E-2"/>
          <c:w val="0.65019956655744837"/>
          <c:h val="0.6659529017206182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trendline>
            <c:trendlineType val="exp"/>
            <c:dispRSqr val="0"/>
            <c:dispEq val="0"/>
          </c:trendline>
          <c:xVal>
            <c:numRef>
              <c:f>結果!$D$29:$D$49</c:f>
              <c:numCache>
                <c:formatCode>0.0000</c:formatCode>
                <c:ptCount val="21"/>
                <c:pt idx="0">
                  <c:v>9.7436717319269155E-3</c:v>
                </c:pt>
                <c:pt idx="1">
                  <c:v>6.7391100782555266E-3</c:v>
                </c:pt>
                <c:pt idx="2">
                  <c:v>9.112860701325786E-3</c:v>
                </c:pt>
                <c:pt idx="3">
                  <c:v>6.5512598696079154E-3</c:v>
                </c:pt>
                <c:pt idx="4">
                  <c:v>4.8883882183436266E-3</c:v>
                </c:pt>
                <c:pt idx="5">
                  <c:v>4.8262647855070399E-3</c:v>
                </c:pt>
                <c:pt idx="6">
                  <c:v>3.8347749798424251E-3</c:v>
                </c:pt>
                <c:pt idx="7">
                  <c:v>1.1092999343326282E-2</c:v>
                </c:pt>
                <c:pt idx="8">
                  <c:v>-2.1354234606786072E-4</c:v>
                </c:pt>
                <c:pt idx="9">
                  <c:v>5.8255479451895138E-3</c:v>
                </c:pt>
                <c:pt idx="10">
                  <c:v>7.4797183536755574E-3</c:v>
                </c:pt>
                <c:pt idx="11">
                  <c:v>8.1752511271973131E-3</c:v>
                </c:pt>
                <c:pt idx="12">
                  <c:v>1.9533239415399587E-3</c:v>
                </c:pt>
                <c:pt idx="13">
                  <c:v>4.7670157646259627E-3</c:v>
                </c:pt>
                <c:pt idx="14">
                  <c:v>1.9807716279302737E-2</c:v>
                </c:pt>
                <c:pt idx="15">
                  <c:v>5.758974487401698E-3</c:v>
                </c:pt>
                <c:pt idx="16">
                  <c:v>1.6402760909705695E-2</c:v>
                </c:pt>
                <c:pt idx="17">
                  <c:v>9.8668309475150977E-3</c:v>
                </c:pt>
                <c:pt idx="18">
                  <c:v>9.1909877856492343E-3</c:v>
                </c:pt>
                <c:pt idx="19">
                  <c:v>2.0630441715330957E-2</c:v>
                </c:pt>
                <c:pt idx="20">
                  <c:v>1.158081358181874E-2</c:v>
                </c:pt>
              </c:numCache>
            </c:numRef>
          </c:xVal>
          <c:yVal>
            <c:numRef>
              <c:f>結果!$E$29:$E$49</c:f>
              <c:numCache>
                <c:formatCode>0.0000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C-4805-A3B8-BC66FDF8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70496"/>
        <c:axId val="174156416"/>
      </c:scatterChart>
      <c:valAx>
        <c:axId val="174170496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crossAx val="174156416"/>
        <c:crosses val="autoZero"/>
        <c:crossBetween val="midCat"/>
      </c:valAx>
      <c:valAx>
        <c:axId val="174156416"/>
        <c:scaling>
          <c:orientation val="minMax"/>
          <c:max val="3.0000000000000006E-2"/>
          <c:min val="0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74170496"/>
        <c:crossesAt val="-1.0000000000000002E-2"/>
        <c:crossBetween val="midCat"/>
        <c:majorUnit val="1.0000000000000002E-2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1</xdr:rowOff>
    </xdr:from>
    <xdr:to>
      <xdr:col>16</xdr:col>
      <xdr:colOff>0</xdr:colOff>
      <xdr:row>12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17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1</xdr:rowOff>
    </xdr:from>
    <xdr:to>
      <xdr:col>18</xdr:col>
      <xdr:colOff>0</xdr:colOff>
      <xdr:row>16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60960</xdr:colOff>
      <xdr:row>28</xdr:row>
      <xdr:rowOff>137160</xdr:rowOff>
    </xdr:from>
    <xdr:to>
      <xdr:col>11</xdr:col>
      <xdr:colOff>510540</xdr:colOff>
      <xdr:row>45</xdr:row>
      <xdr:rowOff>30480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289560</xdr:colOff>
      <xdr:row>30</xdr:row>
      <xdr:rowOff>7620</xdr:rowOff>
    </xdr:from>
    <xdr:to>
      <xdr:col>8</xdr:col>
      <xdr:colOff>297180</xdr:colOff>
      <xdr:row>40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28BBA094-0135-4EFD-88B0-968099AFEFB2}"/>
            </a:ext>
          </a:extLst>
        </xdr:cNvPr>
        <xdr:cNvCxnSpPr/>
      </xdr:nvCxnSpPr>
      <xdr:spPr>
        <a:xfrm flipV="1">
          <a:off x="5166360" y="5090160"/>
          <a:ext cx="7620" cy="182118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579120</xdr:colOff>
      <xdr:row>42</xdr:row>
      <xdr:rowOff>114300</xdr:rowOff>
    </xdr:from>
    <xdr:to>
      <xdr:col>10</xdr:col>
      <xdr:colOff>160020</xdr:colOff>
      <xdr:row>44</xdr:row>
      <xdr:rowOff>129540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6820651-DEE1-426B-88B0-8217F29B1B7E}"/>
            </a:ext>
          </a:extLst>
        </xdr:cNvPr>
        <xdr:cNvSpPr txBox="1"/>
      </xdr:nvSpPr>
      <xdr:spPr>
        <a:xfrm>
          <a:off x="5455920" y="7208520"/>
          <a:ext cx="80010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予測値</a:t>
          </a:r>
        </a:p>
      </xdr:txBody>
    </xdr:sp>
    <xdr:clientData/>
  </xdr:twoCellAnchor>
  <xdr:twoCellAnchor>
    <xdr:from>
      <xdr:col>6</xdr:col>
      <xdr:colOff>220980</xdr:colOff>
      <xdr:row>33</xdr:row>
      <xdr:rowOff>160020</xdr:rowOff>
    </xdr:from>
    <xdr:to>
      <xdr:col>6</xdr:col>
      <xdr:colOff>571500</xdr:colOff>
      <xdr:row>38</xdr:row>
      <xdr:rowOff>106680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0AE546C-2203-405F-BB08-97A5431173A4}"/>
            </a:ext>
          </a:extLst>
        </xdr:cNvPr>
        <xdr:cNvSpPr txBox="1"/>
      </xdr:nvSpPr>
      <xdr:spPr>
        <a:xfrm>
          <a:off x="3878580" y="5745480"/>
          <a:ext cx="350520" cy="784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実測値</a:t>
          </a:r>
        </a:p>
      </xdr:txBody>
    </xdr:sp>
    <xdr:clientData/>
  </xdr:twoCellAnchor>
  <xdr:twoCellAnchor>
    <xdr:from>
      <xdr:col>7</xdr:col>
      <xdr:colOff>342900</xdr:colOff>
      <xdr:row>34</xdr:row>
      <xdr:rowOff>167640</xdr:rowOff>
    </xdr:from>
    <xdr:to>
      <xdr:col>9</xdr:col>
      <xdr:colOff>68580</xdr:colOff>
      <xdr:row>36</xdr:row>
      <xdr:rowOff>91440</xdr:rowOff>
    </xdr:to>
    <xdr:sp macro="" textlink="">
      <xdr:nvSpPr>
        <xdr:cNvPr id="13" name="吹き出し: 四角形 12">
          <a:extLst>
            <a:ext uri="{FF2B5EF4-FFF2-40B4-BE49-F238E27FC236}">
              <a16:creationId xmlns:a16="http://schemas.microsoft.com/office/drawing/2014/main" id="{FC4D6F20-8BFE-405E-9492-AB6959566968}"/>
            </a:ext>
          </a:extLst>
        </xdr:cNvPr>
        <xdr:cNvSpPr/>
      </xdr:nvSpPr>
      <xdr:spPr>
        <a:xfrm>
          <a:off x="4945380" y="6179820"/>
          <a:ext cx="960120" cy="274320"/>
        </a:xfrm>
        <a:prstGeom prst="wedgeRectCallout">
          <a:avLst>
            <a:gd name="adj1" fmla="val -497"/>
            <a:gd name="adj2" fmla="val 229166"/>
          </a:avLst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№</a:t>
          </a:r>
          <a:r>
            <a:rPr kumimoji="1"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Times New Roman" panose="02020603050405020304" pitchFamily="18" charset="0"/>
            </a:rPr>
            <a:t>9</a:t>
          </a:r>
          <a:r>
            <a:rPr kumimoji="1" lang="ja-JP" altLang="ja-JP" sz="110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</a:t>
          </a:r>
          <a:r>
            <a:rPr kumimoji="1" lang="ja-JP" altLang="en-US" sz="110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データ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5"/>
  <sheetViews>
    <sheetView topLeftCell="A25" workbookViewId="0">
      <selection activeCell="N21" sqref="N21"/>
    </sheetView>
  </sheetViews>
  <sheetFormatPr defaultRowHeight="13.2" x14ac:dyDescent="0.2"/>
  <cols>
    <col min="1" max="1" width="3" customWidth="1"/>
    <col min="2" max="2" width="5.77734375" style="1" customWidth="1"/>
    <col min="3" max="3" width="11.109375" style="1" customWidth="1"/>
    <col min="4" max="4" width="10.5546875" style="1" customWidth="1"/>
    <col min="5" max="5" width="11.44140625" style="1" customWidth="1"/>
    <col min="6" max="6" width="12.44140625" style="1" customWidth="1"/>
    <col min="7" max="7" width="11.6640625" style="1" customWidth="1"/>
    <col min="8" max="8" width="10.6640625" style="1" bestFit="1" customWidth="1"/>
    <col min="9" max="9" width="16.33203125" customWidth="1"/>
    <col min="10" max="10" width="1.6640625" customWidth="1"/>
  </cols>
  <sheetData>
    <row r="2" spans="2:10" ht="28.8" customHeight="1" x14ac:dyDescent="0.2">
      <c r="B2" s="4" t="s">
        <v>0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spans="2:10" ht="15.6" x14ac:dyDescent="0.2">
      <c r="B3" s="4">
        <v>1</v>
      </c>
      <c r="C3" s="14">
        <v>2.97</v>
      </c>
      <c r="D3" s="4">
        <v>120</v>
      </c>
      <c r="E3" s="6">
        <v>1200</v>
      </c>
      <c r="F3" s="4">
        <v>592</v>
      </c>
      <c r="G3" s="4">
        <v>2034</v>
      </c>
      <c r="H3" s="9">
        <v>1.1854808451671207E-2</v>
      </c>
      <c r="I3" s="8">
        <v>-4.4230960801710149</v>
      </c>
      <c r="J3" s="2"/>
    </row>
    <row r="4" spans="2:10" ht="15.6" x14ac:dyDescent="0.2">
      <c r="B4" s="4">
        <f>B3+1</f>
        <v>2</v>
      </c>
      <c r="C4" s="14">
        <v>2.82</v>
      </c>
      <c r="D4" s="4">
        <v>121</v>
      </c>
      <c r="E4" s="6">
        <v>1150</v>
      </c>
      <c r="F4" s="4">
        <v>591</v>
      </c>
      <c r="G4" s="4">
        <v>2035</v>
      </c>
      <c r="H4" s="9">
        <v>4.9572395832688191E-3</v>
      </c>
      <c r="I4" s="8">
        <v>-5.3019366613462662</v>
      </c>
      <c r="J4" s="2"/>
    </row>
    <row r="5" spans="2:10" ht="15.6" x14ac:dyDescent="0.2">
      <c r="B5" s="4">
        <f t="shared" ref="B5:B8" si="0">B4+1</f>
        <v>3</v>
      </c>
      <c r="C5" s="14">
        <v>2.97</v>
      </c>
      <c r="D5" s="4">
        <v>122</v>
      </c>
      <c r="E5" s="6">
        <v>1160</v>
      </c>
      <c r="F5" s="4">
        <v>599</v>
      </c>
      <c r="G5" s="4">
        <v>2061</v>
      </c>
      <c r="H5" s="9">
        <v>9.8755742757405413E-3</v>
      </c>
      <c r="I5" s="8">
        <v>-4.6077661541793535</v>
      </c>
      <c r="J5" s="2"/>
    </row>
    <row r="6" spans="2:10" ht="15.6" x14ac:dyDescent="0.2">
      <c r="B6" s="4">
        <f t="shared" si="0"/>
        <v>4</v>
      </c>
      <c r="C6" s="14">
        <v>3.11</v>
      </c>
      <c r="D6" s="4">
        <v>120</v>
      </c>
      <c r="E6" s="6">
        <v>1110</v>
      </c>
      <c r="F6" s="4">
        <v>615</v>
      </c>
      <c r="G6" s="4">
        <v>2005</v>
      </c>
      <c r="H6" s="9">
        <v>5.8808087912243503E-3</v>
      </c>
      <c r="I6" s="8">
        <v>-5.1301628081612591</v>
      </c>
      <c r="J6" s="2"/>
    </row>
    <row r="7" spans="2:10" ht="15.6" x14ac:dyDescent="0.2">
      <c r="B7" s="4">
        <f t="shared" si="0"/>
        <v>5</v>
      </c>
      <c r="C7" s="14">
        <v>2.87</v>
      </c>
      <c r="D7" s="4">
        <v>125</v>
      </c>
      <c r="E7" s="6">
        <v>1090</v>
      </c>
      <c r="F7" s="4">
        <v>586</v>
      </c>
      <c r="G7" s="4">
        <v>2080</v>
      </c>
      <c r="H7" s="9">
        <v>2.9729249024737013E-3</v>
      </c>
      <c r="I7" s="8">
        <v>-5.8152316423108008</v>
      </c>
      <c r="J7" s="2"/>
    </row>
    <row r="8" spans="2:10" ht="15.6" x14ac:dyDescent="0.2">
      <c r="B8" s="4">
        <f t="shared" si="0"/>
        <v>6</v>
      </c>
      <c r="C8" s="14">
        <v>2.8</v>
      </c>
      <c r="D8" s="4">
        <v>125</v>
      </c>
      <c r="E8" s="6">
        <v>1060</v>
      </c>
      <c r="F8" s="4">
        <v>603</v>
      </c>
      <c r="G8" s="4">
        <v>2042</v>
      </c>
      <c r="H8" s="9">
        <v>3.9858609250972071E-3</v>
      </c>
      <c r="I8" s="8">
        <v>-5.5210081230039219</v>
      </c>
      <c r="J8" s="2"/>
    </row>
    <row r="9" spans="2:10" ht="15.6" x14ac:dyDescent="0.2">
      <c r="B9" s="4">
        <f>B8+1</f>
        <v>7</v>
      </c>
      <c r="C9" s="14">
        <v>2.65</v>
      </c>
      <c r="D9" s="4">
        <v>120</v>
      </c>
      <c r="E9" s="6">
        <v>1130</v>
      </c>
      <c r="F9" s="4">
        <v>589</v>
      </c>
      <c r="G9" s="4">
        <v>2090</v>
      </c>
      <c r="H9" s="9">
        <v>4.5056339635123656E-3</v>
      </c>
      <c r="I9" s="8">
        <v>-5.3979108584776769</v>
      </c>
      <c r="J9" s="2"/>
    </row>
    <row r="10" spans="2:10" ht="15.6" x14ac:dyDescent="0.2">
      <c r="B10" s="4">
        <f t="shared" ref="B10:B13" si="1">B9+1</f>
        <v>8</v>
      </c>
      <c r="C10" s="15">
        <v>2.34</v>
      </c>
      <c r="D10" s="4">
        <v>125</v>
      </c>
      <c r="E10" s="6">
        <v>1160</v>
      </c>
      <c r="F10" s="4">
        <v>607</v>
      </c>
      <c r="G10" s="4">
        <v>2079</v>
      </c>
      <c r="H10" s="9">
        <v>9.0004415596968337E-3</v>
      </c>
      <c r="I10" s="8">
        <v>-4.7014404504388168</v>
      </c>
      <c r="J10" s="2"/>
    </row>
    <row r="11" spans="2:10" ht="15.6" x14ac:dyDescent="0.2">
      <c r="B11" s="4">
        <f t="shared" si="1"/>
        <v>9</v>
      </c>
      <c r="C11" s="15">
        <v>2.46</v>
      </c>
      <c r="D11" s="4">
        <v>123</v>
      </c>
      <c r="E11" s="6">
        <v>1020</v>
      </c>
      <c r="F11" s="4">
        <v>600</v>
      </c>
      <c r="G11" s="4">
        <v>2040</v>
      </c>
      <c r="H11" s="9">
        <v>2.7438460560014165E-3</v>
      </c>
      <c r="I11" s="8">
        <v>-5.8956470554309277</v>
      </c>
      <c r="J11" s="2"/>
    </row>
    <row r="12" spans="2:10" ht="15.6" x14ac:dyDescent="0.2">
      <c r="B12" s="4">
        <f t="shared" si="1"/>
        <v>10</v>
      </c>
      <c r="C12" s="15">
        <v>2.46</v>
      </c>
      <c r="D12" s="4">
        <v>120</v>
      </c>
      <c r="E12" s="6">
        <v>1130</v>
      </c>
      <c r="F12" s="4">
        <v>609</v>
      </c>
      <c r="G12" s="4">
        <v>2072</v>
      </c>
      <c r="H12" s="9">
        <v>4.731331412164059E-3</v>
      </c>
      <c r="I12" s="8">
        <v>-5.3488060740091568</v>
      </c>
      <c r="J12" s="2"/>
    </row>
    <row r="13" spans="2:10" ht="15.6" x14ac:dyDescent="0.2">
      <c r="B13" s="4">
        <f t="shared" si="1"/>
        <v>11</v>
      </c>
      <c r="C13" s="15">
        <v>2.25</v>
      </c>
      <c r="D13" s="4">
        <v>121</v>
      </c>
      <c r="E13" s="6">
        <v>1160</v>
      </c>
      <c r="F13" s="4">
        <v>602</v>
      </c>
      <c r="G13" s="4">
        <v>2075</v>
      </c>
      <c r="H13" s="9">
        <v>5.0285632927485596E-3</v>
      </c>
      <c r="I13" s="8">
        <v>-5.2875797142915522</v>
      </c>
      <c r="J13" s="2"/>
    </row>
    <row r="14" spans="2:10" ht="15.6" x14ac:dyDescent="0.2">
      <c r="B14" s="4">
        <f>B13+1</f>
        <v>12</v>
      </c>
      <c r="C14" s="15">
        <v>2.14</v>
      </c>
      <c r="D14" s="4">
        <v>125</v>
      </c>
      <c r="E14" s="6">
        <v>1150</v>
      </c>
      <c r="F14" s="4">
        <v>590</v>
      </c>
      <c r="G14" s="4">
        <v>2090</v>
      </c>
      <c r="H14" s="9">
        <v>7.2270915474098906E-3</v>
      </c>
      <c r="I14" s="8">
        <v>-4.9226652658610641</v>
      </c>
      <c r="J14" s="2"/>
    </row>
    <row r="15" spans="2:10" ht="13.8" x14ac:dyDescent="0.2">
      <c r="B15" s="4">
        <f t="shared" ref="B15:B23" si="2">B14+1</f>
        <v>13</v>
      </c>
      <c r="C15" s="15">
        <v>2.2400000000000002</v>
      </c>
      <c r="D15" s="4">
        <v>125</v>
      </c>
      <c r="E15" s="4">
        <v>1042</v>
      </c>
      <c r="F15" s="4">
        <v>596</v>
      </c>
      <c r="G15" s="4">
        <v>2042</v>
      </c>
      <c r="H15" s="9">
        <v>5.2750652443409908E-3</v>
      </c>
      <c r="I15" s="8">
        <v>-5.2394752035771059</v>
      </c>
      <c r="J15" s="2"/>
    </row>
    <row r="16" spans="2:10" ht="13.8" x14ac:dyDescent="0.2">
      <c r="B16" s="4">
        <f t="shared" si="2"/>
        <v>14</v>
      </c>
      <c r="C16" s="15">
        <v>2.1</v>
      </c>
      <c r="D16" s="4">
        <v>125</v>
      </c>
      <c r="E16" s="4">
        <v>1068</v>
      </c>
      <c r="F16" s="4">
        <v>609</v>
      </c>
      <c r="G16" s="4">
        <v>2067</v>
      </c>
      <c r="H16" s="9">
        <v>6.7613389884691099E-3</v>
      </c>
      <c r="I16" s="8">
        <v>-4.989750032924869</v>
      </c>
      <c r="J16" s="2"/>
    </row>
    <row r="17" spans="1:10" ht="13.8" x14ac:dyDescent="0.2">
      <c r="B17" s="4">
        <f t="shared" si="2"/>
        <v>15</v>
      </c>
      <c r="C17" s="15">
        <v>2.75</v>
      </c>
      <c r="D17" s="4">
        <v>125</v>
      </c>
      <c r="E17" s="4">
        <v>1214</v>
      </c>
      <c r="F17" s="4">
        <v>591</v>
      </c>
      <c r="G17" s="4">
        <v>1034</v>
      </c>
      <c r="H17" s="9">
        <v>1.9165775645702134E-2</v>
      </c>
      <c r="I17" s="8">
        <v>-3.93527728889423</v>
      </c>
      <c r="J17" s="2"/>
    </row>
    <row r="18" spans="1:10" ht="13.8" x14ac:dyDescent="0.2">
      <c r="B18" s="4">
        <f t="shared" si="2"/>
        <v>16</v>
      </c>
      <c r="C18" s="15">
        <v>2.75</v>
      </c>
      <c r="D18" s="4">
        <v>123</v>
      </c>
      <c r="E18" s="4">
        <v>1024</v>
      </c>
      <c r="F18" s="4">
        <v>593</v>
      </c>
      <c r="G18" s="4">
        <v>1020</v>
      </c>
      <c r="H18" s="9">
        <v>7.0735556098364743E-3</v>
      </c>
      <c r="I18" s="8">
        <v>-4.9442933185725098</v>
      </c>
      <c r="J18" s="2"/>
    </row>
    <row r="19" spans="1:10" ht="13.8" x14ac:dyDescent="0.2">
      <c r="B19" s="4">
        <f t="shared" si="2"/>
        <v>17</v>
      </c>
      <c r="C19" s="15">
        <v>3.1</v>
      </c>
      <c r="D19" s="4">
        <v>122</v>
      </c>
      <c r="E19" s="4">
        <v>1150</v>
      </c>
      <c r="F19" s="4">
        <v>615</v>
      </c>
      <c r="G19" s="4">
        <v>1040</v>
      </c>
      <c r="H19" s="9">
        <v>1.9778026952002727E-2</v>
      </c>
      <c r="I19" s="8">
        <v>-3.9032074775535923</v>
      </c>
      <c r="J19" s="2"/>
    </row>
    <row r="20" spans="1:10" ht="13.8" x14ac:dyDescent="0.2">
      <c r="B20" s="4">
        <f t="shared" si="2"/>
        <v>18</v>
      </c>
      <c r="C20" s="15">
        <v>2.89</v>
      </c>
      <c r="D20" s="4">
        <v>124</v>
      </c>
      <c r="E20" s="4">
        <v>1041</v>
      </c>
      <c r="F20" s="4">
        <v>611</v>
      </c>
      <c r="G20" s="4">
        <v>1015</v>
      </c>
      <c r="H20" s="9">
        <v>4.8980752227357673E-3</v>
      </c>
      <c r="I20" s="8">
        <v>-5.3140028526150775</v>
      </c>
      <c r="J20" s="2"/>
    </row>
    <row r="21" spans="1:10" ht="13.8" x14ac:dyDescent="0.2">
      <c r="B21" s="4">
        <f t="shared" si="2"/>
        <v>19</v>
      </c>
      <c r="C21" s="15">
        <v>2.59</v>
      </c>
      <c r="D21" s="4">
        <v>123</v>
      </c>
      <c r="E21" s="4">
        <v>1080</v>
      </c>
      <c r="F21" s="4">
        <v>592</v>
      </c>
      <c r="G21" s="4">
        <v>1020</v>
      </c>
      <c r="H21" s="9">
        <v>6.6141805689535231E-3</v>
      </c>
      <c r="I21" s="8">
        <v>-5.0119032125808163</v>
      </c>
      <c r="J21" s="2"/>
    </row>
    <row r="22" spans="1:10" ht="13.8" x14ac:dyDescent="0.2">
      <c r="B22" s="4">
        <f t="shared" si="2"/>
        <v>20</v>
      </c>
      <c r="C22" s="15">
        <v>2.78</v>
      </c>
      <c r="D22" s="4">
        <v>125</v>
      </c>
      <c r="E22" s="4">
        <v>1209</v>
      </c>
      <c r="F22" s="4">
        <v>602</v>
      </c>
      <c r="G22" s="4">
        <v>1049</v>
      </c>
      <c r="H22" s="9">
        <v>2.3094259603495766E-2</v>
      </c>
      <c r="I22" s="8">
        <v>-3.7448060841440243</v>
      </c>
      <c r="J22" s="2"/>
    </row>
    <row r="23" spans="1:10" ht="13.8" x14ac:dyDescent="0.2">
      <c r="B23" s="4">
        <f t="shared" si="2"/>
        <v>21</v>
      </c>
      <c r="C23" s="15">
        <v>2.72</v>
      </c>
      <c r="D23" s="4">
        <v>124</v>
      </c>
      <c r="E23" s="4">
        <v>1103</v>
      </c>
      <c r="F23" s="4">
        <v>592</v>
      </c>
      <c r="G23" s="4">
        <v>1039</v>
      </c>
      <c r="H23" s="9">
        <v>1.2590767604474582E-2</v>
      </c>
      <c r="I23" s="8">
        <v>-4.362120760413057</v>
      </c>
      <c r="J23" s="2"/>
    </row>
    <row r="24" spans="1:10" ht="13.8" x14ac:dyDescent="0.2">
      <c r="B24" s="1" t="s">
        <v>2</v>
      </c>
      <c r="C24" s="12">
        <f t="shared" ref="C24:I24" si="3">AVERAGE(C3:C23)</f>
        <v>2.6552380952380954</v>
      </c>
      <c r="D24" s="7">
        <f t="shared" si="3"/>
        <v>123</v>
      </c>
      <c r="E24" s="11">
        <f t="shared" si="3"/>
        <v>1116.7142857142858</v>
      </c>
      <c r="F24" s="11">
        <f t="shared" si="3"/>
        <v>599.23809523809518</v>
      </c>
      <c r="G24" s="11">
        <f t="shared" si="3"/>
        <v>1715.6666666666667</v>
      </c>
      <c r="H24" s="13">
        <f t="shared" si="3"/>
        <v>8.4769128667152392E-3</v>
      </c>
      <c r="I24" s="13">
        <f t="shared" si="3"/>
        <v>-4.9427660532836715</v>
      </c>
    </row>
    <row r="25" spans="1:10" ht="13.8" x14ac:dyDescent="0.2">
      <c r="A25" s="3"/>
      <c r="B25" s="3"/>
      <c r="C25"/>
      <c r="D25"/>
      <c r="E25"/>
      <c r="F25"/>
      <c r="G25"/>
      <c r="H2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A793-630C-4E7E-8E99-BB53A0347F38}">
  <dimension ref="A1:F6"/>
  <sheetViews>
    <sheetView workbookViewId="0">
      <selection activeCell="I3" sqref="I3:I5"/>
    </sheetView>
  </sheetViews>
  <sheetFormatPr defaultRowHeight="13.2" x14ac:dyDescent="0.2"/>
  <sheetData>
    <row r="1" spans="1:6" ht="13.8" x14ac:dyDescent="0.2">
      <c r="A1" s="16"/>
      <c r="B1" s="16" t="s">
        <v>37</v>
      </c>
      <c r="C1" s="16" t="s">
        <v>38</v>
      </c>
      <c r="D1" s="16" t="s">
        <v>39</v>
      </c>
      <c r="E1" s="16" t="s">
        <v>40</v>
      </c>
      <c r="F1" s="16" t="s">
        <v>41</v>
      </c>
    </row>
    <row r="2" spans="1:6" ht="13.8" x14ac:dyDescent="0.2">
      <c r="A2" s="17" t="s">
        <v>37</v>
      </c>
      <c r="B2" s="17">
        <v>1</v>
      </c>
      <c r="C2" s="17"/>
      <c r="D2" s="17"/>
      <c r="E2" s="17"/>
      <c r="F2" s="17"/>
    </row>
    <row r="3" spans="1:6" ht="13.8" x14ac:dyDescent="0.2">
      <c r="A3" s="17" t="s">
        <v>38</v>
      </c>
      <c r="B3" s="19">
        <v>-0.33675327926258147</v>
      </c>
      <c r="C3" s="17">
        <v>1</v>
      </c>
      <c r="D3" s="17"/>
      <c r="E3" s="17"/>
      <c r="F3" s="17"/>
    </row>
    <row r="4" spans="1:6" ht="13.8" x14ac:dyDescent="0.2">
      <c r="A4" s="17" t="s">
        <v>39</v>
      </c>
      <c r="B4" s="19">
        <v>0.17680019268780761</v>
      </c>
      <c r="C4" s="19">
        <v>-0.21344437835742391</v>
      </c>
      <c r="D4" s="17">
        <v>1</v>
      </c>
      <c r="E4" s="17"/>
      <c r="F4" s="17"/>
    </row>
    <row r="5" spans="1:6" ht="13.8" x14ac:dyDescent="0.2">
      <c r="A5" s="17" t="s">
        <v>40</v>
      </c>
      <c r="B5" s="19">
        <v>9.0922715549541497E-2</v>
      </c>
      <c r="C5" s="19">
        <v>-0.12207876886032071</v>
      </c>
      <c r="D5" s="19">
        <v>-9.1740375435346563E-2</v>
      </c>
      <c r="E5" s="17">
        <v>1</v>
      </c>
      <c r="F5" s="17"/>
    </row>
    <row r="6" spans="1:6" ht="14.4" thickBot="1" x14ac:dyDescent="0.25">
      <c r="A6" s="18" t="s">
        <v>41</v>
      </c>
      <c r="B6" s="20">
        <v>-0.35370831097146233</v>
      </c>
      <c r="C6" s="20">
        <v>-0.24690101608212728</v>
      </c>
      <c r="D6" s="20">
        <v>7.6361622856859742E-3</v>
      </c>
      <c r="E6" s="20">
        <v>-2.5426986723869206E-2</v>
      </c>
      <c r="F6" s="18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tabSelected="1" topLeftCell="A22" workbookViewId="0">
      <selection activeCell="N36" sqref="N36"/>
    </sheetView>
  </sheetViews>
  <sheetFormatPr defaultRowHeight="13.2" x14ac:dyDescent="0.2"/>
  <cols>
    <col min="1" max="5" width="9" bestFit="1" customWidth="1"/>
    <col min="6" max="6" width="13.109375" bestFit="1" customWidth="1"/>
    <col min="7" max="9" width="9" bestFit="1" customWidth="1"/>
  </cols>
  <sheetData>
    <row r="1" spans="1:9" ht="13.8" x14ac:dyDescent="0.2">
      <c r="A1" s="2" t="s">
        <v>10</v>
      </c>
      <c r="B1" s="2"/>
      <c r="C1" s="2"/>
      <c r="D1" s="2"/>
      <c r="E1" s="2"/>
      <c r="F1" s="2"/>
      <c r="G1" s="2"/>
      <c r="H1" s="2"/>
      <c r="I1" s="2"/>
    </row>
    <row r="2" spans="1:9" ht="14.4" thickBo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3.8" x14ac:dyDescent="0.2">
      <c r="A3" s="21" t="s">
        <v>11</v>
      </c>
      <c r="B3" s="21"/>
      <c r="C3" s="2"/>
      <c r="D3" s="2"/>
      <c r="E3" s="2"/>
      <c r="F3" s="2"/>
      <c r="G3" s="2"/>
      <c r="H3" s="2"/>
      <c r="I3" s="2"/>
    </row>
    <row r="4" spans="1:9" ht="13.8" x14ac:dyDescent="0.2">
      <c r="A4" s="17" t="s">
        <v>12</v>
      </c>
      <c r="B4" s="19">
        <v>0.92017230208847378</v>
      </c>
      <c r="C4" s="2"/>
      <c r="D4" s="2"/>
      <c r="E4" s="2"/>
      <c r="F4" s="2"/>
      <c r="G4" s="2"/>
      <c r="H4" s="2"/>
      <c r="I4" s="2"/>
    </row>
    <row r="5" spans="1:9" ht="13.8" x14ac:dyDescent="0.2">
      <c r="A5" s="17" t="s">
        <v>13</v>
      </c>
      <c r="B5" s="19">
        <v>0.8467170655308015</v>
      </c>
      <c r="C5" s="2"/>
      <c r="D5" s="2"/>
      <c r="E5" s="2"/>
      <c r="F5" s="2"/>
      <c r="G5" s="2"/>
      <c r="H5" s="2"/>
      <c r="I5" s="2"/>
    </row>
    <row r="6" spans="1:9" ht="13.8" x14ac:dyDescent="0.2">
      <c r="A6" s="17" t="s">
        <v>14</v>
      </c>
      <c r="B6" s="19">
        <v>0.79562275404106875</v>
      </c>
      <c r="C6" s="2"/>
      <c r="D6" s="2"/>
      <c r="E6" s="2"/>
      <c r="F6" s="2"/>
      <c r="G6" s="2"/>
      <c r="H6" s="2"/>
      <c r="I6" s="2"/>
    </row>
    <row r="7" spans="1:9" ht="13.8" x14ac:dyDescent="0.2">
      <c r="A7" s="17" t="s">
        <v>15</v>
      </c>
      <c r="B7" s="19">
        <v>2.6035968254033209E-3</v>
      </c>
      <c r="C7" s="2"/>
      <c r="D7" s="2"/>
      <c r="E7" s="2"/>
      <c r="F7" s="2"/>
      <c r="G7" s="2"/>
      <c r="H7" s="2"/>
      <c r="I7" s="2"/>
    </row>
    <row r="8" spans="1:9" ht="14.4" thickBot="1" x14ac:dyDescent="0.25">
      <c r="A8" s="18" t="s">
        <v>16</v>
      </c>
      <c r="B8" s="18">
        <v>21</v>
      </c>
      <c r="C8" s="2"/>
      <c r="D8" s="2"/>
      <c r="E8" s="2"/>
      <c r="F8" s="2"/>
      <c r="G8" s="2"/>
      <c r="H8" s="2"/>
      <c r="I8" s="2"/>
    </row>
    <row r="9" spans="1:9" ht="13.8" x14ac:dyDescent="0.2">
      <c r="A9" s="2"/>
      <c r="B9" s="2"/>
      <c r="C9" s="2"/>
      <c r="D9" s="2"/>
      <c r="E9" s="2"/>
      <c r="F9" s="2"/>
      <c r="G9" s="2"/>
      <c r="H9" s="2"/>
      <c r="I9" s="2"/>
    </row>
    <row r="10" spans="1:9" ht="14.4" thickBot="1" x14ac:dyDescent="0.25">
      <c r="A10" s="2" t="s">
        <v>17</v>
      </c>
      <c r="B10" s="2"/>
      <c r="C10" s="2"/>
      <c r="D10" s="2"/>
      <c r="E10" s="2"/>
      <c r="F10" s="2"/>
      <c r="G10" s="2"/>
      <c r="H10" s="2"/>
      <c r="I10" s="2"/>
    </row>
    <row r="11" spans="1:9" ht="13.8" x14ac:dyDescent="0.2">
      <c r="A11" s="16"/>
      <c r="B11" s="16" t="s">
        <v>18</v>
      </c>
      <c r="C11" s="16" t="s">
        <v>19</v>
      </c>
      <c r="D11" s="16" t="s">
        <v>20</v>
      </c>
      <c r="E11" s="28" t="s">
        <v>47</v>
      </c>
      <c r="F11" s="16" t="s">
        <v>21</v>
      </c>
      <c r="G11" s="2"/>
      <c r="H11" s="2"/>
      <c r="I11" s="2"/>
    </row>
    <row r="12" spans="1:9" ht="13.8" x14ac:dyDescent="0.2">
      <c r="A12" s="24" t="s">
        <v>22</v>
      </c>
      <c r="B12" s="24">
        <v>5</v>
      </c>
      <c r="C12" s="26">
        <v>5.6167259286716903E-4</v>
      </c>
      <c r="D12" s="26">
        <v>1.123345185734338E-4</v>
      </c>
      <c r="E12" s="26">
        <v>16.571650362701245</v>
      </c>
      <c r="F12" s="26">
        <v>1.2176657743394032E-5</v>
      </c>
      <c r="G12" s="2"/>
      <c r="H12" s="2"/>
      <c r="I12" s="2"/>
    </row>
    <row r="13" spans="1:9" ht="13.8" x14ac:dyDescent="0.2">
      <c r="A13" s="24" t="s">
        <v>23</v>
      </c>
      <c r="B13" s="24">
        <v>15</v>
      </c>
      <c r="C13" s="26">
        <v>1.0168074643875376E-4</v>
      </c>
      <c r="D13" s="26">
        <v>6.778716429250251E-6</v>
      </c>
      <c r="E13" s="26"/>
      <c r="F13" s="26"/>
      <c r="G13" s="2"/>
      <c r="H13" s="2"/>
      <c r="I13" s="2"/>
    </row>
    <row r="14" spans="1:9" ht="14.4" thickBot="1" x14ac:dyDescent="0.25">
      <c r="A14" s="25" t="s">
        <v>24</v>
      </c>
      <c r="B14" s="25">
        <v>20</v>
      </c>
      <c r="C14" s="27">
        <v>6.6335333930592276E-4</v>
      </c>
      <c r="D14" s="27"/>
      <c r="E14" s="27"/>
      <c r="F14" s="27"/>
      <c r="G14" s="2"/>
      <c r="H14" s="2"/>
      <c r="I14" s="2"/>
    </row>
    <row r="15" spans="1:9" ht="14.4" thickBot="1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3.8" x14ac:dyDescent="0.2">
      <c r="A16" s="16"/>
      <c r="B16" s="16" t="s">
        <v>25</v>
      </c>
      <c r="C16" s="16" t="s">
        <v>15</v>
      </c>
      <c r="D16" s="16" t="s">
        <v>1</v>
      </c>
      <c r="E16" s="16" t="s">
        <v>26</v>
      </c>
      <c r="F16" s="16" t="s">
        <v>27</v>
      </c>
      <c r="G16" s="16" t="s">
        <v>28</v>
      </c>
      <c r="H16" s="16" t="s">
        <v>29</v>
      </c>
      <c r="I16" s="16" t="s">
        <v>30</v>
      </c>
    </row>
    <row r="17" spans="1:9" ht="13.8" x14ac:dyDescent="0.2">
      <c r="A17" s="17" t="s">
        <v>31</v>
      </c>
      <c r="B17" s="22">
        <v>-0.2174453209893607</v>
      </c>
      <c r="C17" s="22">
        <v>6.7200596049778155E-2</v>
      </c>
      <c r="D17" s="22">
        <v>-3.2357647665549023</v>
      </c>
      <c r="E17" s="22">
        <v>5.5426290287966988E-3</v>
      </c>
      <c r="F17" s="22">
        <v>-0.36068000023680757</v>
      </c>
      <c r="G17" s="22">
        <v>-7.4210641741913802E-2</v>
      </c>
      <c r="H17" s="22">
        <v>-0.2217303106355118</v>
      </c>
      <c r="I17" s="22">
        <v>-0.21316033134320961</v>
      </c>
    </row>
    <row r="18" spans="1:9" ht="13.8" x14ac:dyDescent="0.2">
      <c r="A18" s="17" t="s">
        <v>32</v>
      </c>
      <c r="B18" s="22">
        <v>1.5856986441611226E-3</v>
      </c>
      <c r="C18" s="22">
        <v>2.3116178844824406E-3</v>
      </c>
      <c r="D18" s="22">
        <v>0.68596918842239896</v>
      </c>
      <c r="E18" s="22">
        <v>0.5031981514188022</v>
      </c>
      <c r="F18" s="22">
        <v>-3.3413982223792025E-3</v>
      </c>
      <c r="G18" s="22">
        <v>6.5127955107014482E-3</v>
      </c>
      <c r="H18" s="22">
        <v>1.4383002685049342E-3</v>
      </c>
      <c r="I18" s="22">
        <v>1.7330970198173111E-3</v>
      </c>
    </row>
    <row r="19" spans="1:9" ht="13.8" x14ac:dyDescent="0.2">
      <c r="A19" s="17" t="s">
        <v>33</v>
      </c>
      <c r="B19" s="22">
        <v>7.3690252543578624E-4</v>
      </c>
      <c r="C19" s="22">
        <v>3.4628947012839184E-4</v>
      </c>
      <c r="D19" s="22">
        <v>2.1279957636672262</v>
      </c>
      <c r="E19" s="22">
        <v>5.0327413281163837E-2</v>
      </c>
      <c r="F19" s="22">
        <v>-1.1960048788460997E-6</v>
      </c>
      <c r="G19" s="22">
        <v>1.4750010557504187E-3</v>
      </c>
      <c r="H19" s="22">
        <v>7.1482166780511636E-4</v>
      </c>
      <c r="I19" s="22">
        <v>7.5898338306645613E-4</v>
      </c>
    </row>
    <row r="20" spans="1:9" ht="13.8" x14ac:dyDescent="0.2">
      <c r="A20" s="17" t="s">
        <v>34</v>
      </c>
      <c r="B20" s="22">
        <v>6.7768354079098255E-5</v>
      </c>
      <c r="C20" s="22">
        <v>1.0125695591923305E-5</v>
      </c>
      <c r="D20" s="22">
        <v>6.6927109810760301</v>
      </c>
      <c r="E20" s="22">
        <v>7.1946613219684548E-6</v>
      </c>
      <c r="F20" s="22">
        <v>4.6185944911297284E-5</v>
      </c>
      <c r="G20" s="22">
        <v>8.9350763246899225E-5</v>
      </c>
      <c r="H20" s="22">
        <v>6.7122697592073501E-5</v>
      </c>
      <c r="I20" s="22">
        <v>6.8414010566123008E-5</v>
      </c>
    </row>
    <row r="21" spans="1:9" ht="13.8" x14ac:dyDescent="0.2">
      <c r="A21" s="17" t="s">
        <v>35</v>
      </c>
      <c r="B21" s="22">
        <v>1.09302747116156E-4</v>
      </c>
      <c r="C21" s="22">
        <v>6.5779025450433639E-5</v>
      </c>
      <c r="D21" s="22">
        <v>1.6616656505274423</v>
      </c>
      <c r="E21" s="22">
        <v>0.11733095626162394</v>
      </c>
      <c r="F21" s="22">
        <v>-3.0901926137387437E-5</v>
      </c>
      <c r="G21" s="22">
        <v>2.4950742036969944E-4</v>
      </c>
      <c r="H21" s="22">
        <v>1.0510840272700459E-4</v>
      </c>
      <c r="I21" s="22">
        <v>1.1349709150530741E-4</v>
      </c>
    </row>
    <row r="22" spans="1:9" ht="14.4" thickBot="1" x14ac:dyDescent="0.25">
      <c r="A22" s="18" t="s">
        <v>36</v>
      </c>
      <c r="B22" s="23">
        <v>-5.8889314119211087E-6</v>
      </c>
      <c r="C22" s="23">
        <v>1.3790551907951775E-6</v>
      </c>
      <c r="D22" s="23">
        <v>-4.2702652158000216</v>
      </c>
      <c r="E22" s="23">
        <v>6.7077272020891457E-4</v>
      </c>
      <c r="F22" s="23">
        <v>-8.8283179580130011E-6</v>
      </c>
      <c r="G22" s="23">
        <v>-2.9495448658292155E-6</v>
      </c>
      <c r="H22" s="23">
        <v>-5.9768657095522048E-6</v>
      </c>
      <c r="I22" s="23">
        <v>-5.8009971142900126E-6</v>
      </c>
    </row>
    <row r="23" spans="1:9" ht="13.8" x14ac:dyDescent="0.2">
      <c r="A23" s="2"/>
      <c r="B23" s="2"/>
      <c r="C23" s="2"/>
      <c r="D23" s="2"/>
      <c r="E23" s="2"/>
      <c r="F23" s="2"/>
      <c r="G23" s="2"/>
      <c r="H23" s="2"/>
      <c r="I23" s="2"/>
    </row>
    <row r="24" spans="1:9" ht="13.8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ht="13.8" x14ac:dyDescent="0.2">
      <c r="A25" s="2"/>
      <c r="B25" s="2"/>
      <c r="C25" s="2"/>
      <c r="D25" s="2"/>
      <c r="E25" s="2"/>
      <c r="F25" s="2"/>
      <c r="G25" s="2"/>
      <c r="H25" s="2"/>
      <c r="I25" s="2"/>
    </row>
    <row r="26" spans="1:9" ht="13.8" x14ac:dyDescent="0.2">
      <c r="A26" s="2" t="s">
        <v>42</v>
      </c>
      <c r="B26" s="2"/>
      <c r="C26" s="2"/>
      <c r="D26" s="2"/>
      <c r="E26" s="2"/>
      <c r="F26" s="2"/>
      <c r="G26" s="2"/>
      <c r="H26" s="2"/>
      <c r="I26" s="2"/>
    </row>
    <row r="27" spans="1:9" ht="13.8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9" ht="13.8" x14ac:dyDescent="0.2">
      <c r="A28" s="29" t="s">
        <v>43</v>
      </c>
      <c r="B28" s="29" t="s">
        <v>44</v>
      </c>
      <c r="C28" s="29" t="s">
        <v>23</v>
      </c>
      <c r="D28" s="30" t="s">
        <v>46</v>
      </c>
      <c r="E28" s="30" t="s">
        <v>45</v>
      </c>
      <c r="F28" s="2"/>
      <c r="G28" s="2"/>
      <c r="H28" s="2"/>
      <c r="I28" s="2"/>
    </row>
    <row r="29" spans="1:9" ht="13.8" x14ac:dyDescent="0.2">
      <c r="A29" s="29">
        <v>1</v>
      </c>
      <c r="B29" s="31">
        <v>9.7436717319269155E-3</v>
      </c>
      <c r="C29" s="31">
        <v>2.1111367197442915E-3</v>
      </c>
      <c r="D29" s="31">
        <v>9.7436717319269155E-3</v>
      </c>
      <c r="E29" s="32">
        <v>1.1854808451671207E-2</v>
      </c>
      <c r="F29" s="2"/>
      <c r="G29" s="2"/>
      <c r="H29" s="2"/>
      <c r="I29" s="2"/>
    </row>
    <row r="30" spans="1:9" ht="13.8" x14ac:dyDescent="0.2">
      <c r="A30" s="29">
        <v>2</v>
      </c>
      <c r="B30" s="31">
        <v>6.7391100782555266E-3</v>
      </c>
      <c r="C30" s="31">
        <v>-1.7818704949867075E-3</v>
      </c>
      <c r="D30" s="31">
        <v>6.7391100782555266E-3</v>
      </c>
      <c r="E30" s="32">
        <v>4.9572395832688191E-3</v>
      </c>
      <c r="F30" s="2"/>
      <c r="G30" s="2"/>
      <c r="H30" s="2"/>
      <c r="I30" s="2"/>
    </row>
    <row r="31" spans="1:9" ht="13.8" x14ac:dyDescent="0.2">
      <c r="A31" s="29">
        <v>3</v>
      </c>
      <c r="B31" s="31">
        <v>9.112860701325786E-3</v>
      </c>
      <c r="C31" s="31">
        <v>7.6271357441475528E-4</v>
      </c>
      <c r="D31" s="31">
        <v>9.112860701325786E-3</v>
      </c>
      <c r="E31" s="32">
        <v>9.8755742757405413E-3</v>
      </c>
      <c r="F31" s="2"/>
      <c r="G31" s="2"/>
      <c r="H31" s="2"/>
      <c r="I31" s="2"/>
    </row>
    <row r="32" spans="1:9" ht="13.8" x14ac:dyDescent="0.2">
      <c r="A32" s="29">
        <v>4</v>
      </c>
      <c r="B32" s="31">
        <v>6.5512598696079154E-3</v>
      </c>
      <c r="C32" s="31">
        <v>-6.7045107838356512E-4</v>
      </c>
      <c r="D32" s="31">
        <v>6.5512598696079154E-3</v>
      </c>
      <c r="E32" s="32">
        <v>5.8808087912243503E-3</v>
      </c>
      <c r="F32" s="2"/>
      <c r="G32" s="2"/>
      <c r="H32" s="2"/>
      <c r="I32" s="2"/>
    </row>
    <row r="33" spans="1:9" ht="13.8" x14ac:dyDescent="0.2">
      <c r="A33" s="29">
        <v>5</v>
      </c>
      <c r="B33" s="31">
        <v>4.8883882183436266E-3</v>
      </c>
      <c r="C33" s="31">
        <v>-1.9154633158699253E-3</v>
      </c>
      <c r="D33" s="31">
        <v>4.8883882183436266E-3</v>
      </c>
      <c r="E33" s="32">
        <v>2.9729249024737013E-3</v>
      </c>
      <c r="F33" s="2"/>
      <c r="G33" s="2"/>
      <c r="H33" s="2"/>
      <c r="I33" s="2"/>
    </row>
    <row r="34" spans="1:9" ht="13.8" x14ac:dyDescent="0.2">
      <c r="A34" s="29">
        <v>6</v>
      </c>
      <c r="B34" s="31">
        <v>4.8262647855070399E-3</v>
      </c>
      <c r="C34" s="31">
        <v>-8.4040386040983277E-4</v>
      </c>
      <c r="D34" s="31">
        <v>4.8262647855070399E-3</v>
      </c>
      <c r="E34" s="32">
        <v>3.9858609250972071E-3</v>
      </c>
      <c r="F34" s="2"/>
      <c r="G34" s="2"/>
      <c r="H34" s="2"/>
      <c r="I34" s="2"/>
    </row>
    <row r="35" spans="1:9" ht="13.8" x14ac:dyDescent="0.2">
      <c r="A35" s="29">
        <v>7</v>
      </c>
      <c r="B35" s="31">
        <v>3.8347749798424251E-3</v>
      </c>
      <c r="C35" s="31">
        <v>6.7085898366994051E-4</v>
      </c>
      <c r="D35" s="31">
        <v>3.8347749798424251E-3</v>
      </c>
      <c r="E35" s="32">
        <v>4.5056339635123656E-3</v>
      </c>
      <c r="F35" s="2"/>
      <c r="G35" s="2"/>
      <c r="H35" s="2"/>
      <c r="I35" s="2"/>
    </row>
    <row r="36" spans="1:9" ht="13.8" x14ac:dyDescent="0.2">
      <c r="A36" s="29">
        <v>8</v>
      </c>
      <c r="B36" s="31">
        <v>1.1092999343326282E-2</v>
      </c>
      <c r="C36" s="31">
        <v>-2.0925577836294479E-3</v>
      </c>
      <c r="D36" s="31">
        <v>1.1092999343326282E-2</v>
      </c>
      <c r="E36" s="32">
        <v>9.0004415596968337E-3</v>
      </c>
      <c r="F36" s="2"/>
      <c r="G36" s="2"/>
      <c r="H36" s="2"/>
      <c r="I36" s="2"/>
    </row>
    <row r="37" spans="1:9" ht="13.8" x14ac:dyDescent="0.2">
      <c r="A37" s="29">
        <v>9</v>
      </c>
      <c r="B37" s="33">
        <v>-2.1354234606786072E-4</v>
      </c>
      <c r="C37" s="33">
        <v>2.9573884020692772E-3</v>
      </c>
      <c r="D37" s="33">
        <v>-2.1354234606786072E-4</v>
      </c>
      <c r="E37" s="34">
        <v>2.7438460560014165E-3</v>
      </c>
      <c r="F37" s="2"/>
      <c r="G37" s="2"/>
      <c r="H37" s="2"/>
      <c r="I37" s="2"/>
    </row>
    <row r="38" spans="1:9" ht="13.8" x14ac:dyDescent="0.2">
      <c r="A38" s="29">
        <v>10</v>
      </c>
      <c r="B38" s="31">
        <v>5.8255479451895138E-3</v>
      </c>
      <c r="C38" s="31">
        <v>-1.0942165330254548E-3</v>
      </c>
      <c r="D38" s="31">
        <v>5.8255479451895138E-3</v>
      </c>
      <c r="E38" s="32">
        <v>4.731331412164059E-3</v>
      </c>
      <c r="F38" s="2"/>
      <c r="G38" s="2"/>
      <c r="H38" s="2"/>
      <c r="I38" s="2"/>
    </row>
    <row r="39" spans="1:9" ht="13.8" x14ac:dyDescent="0.2">
      <c r="A39" s="29">
        <v>11</v>
      </c>
      <c r="B39" s="31">
        <v>7.4797183536755574E-3</v>
      </c>
      <c r="C39" s="31">
        <v>-2.4511550609269978E-3</v>
      </c>
      <c r="D39" s="31">
        <v>7.4797183536755574E-3</v>
      </c>
      <c r="E39" s="32">
        <v>5.0285632927485596E-3</v>
      </c>
      <c r="F39" s="2"/>
      <c r="G39" s="2"/>
      <c r="H39" s="2"/>
      <c r="I39" s="2"/>
    </row>
    <row r="40" spans="1:9" ht="13.8" x14ac:dyDescent="0.2">
      <c r="A40" s="29">
        <v>12</v>
      </c>
      <c r="B40" s="31">
        <v>8.1752511271973131E-3</v>
      </c>
      <c r="C40" s="31">
        <v>-9.4815957978742257E-4</v>
      </c>
      <c r="D40" s="31">
        <v>8.1752511271973131E-3</v>
      </c>
      <c r="E40" s="32">
        <v>7.2270915474098906E-3</v>
      </c>
      <c r="F40" s="2"/>
      <c r="G40" s="2"/>
      <c r="H40" s="2"/>
      <c r="I40" s="2"/>
    </row>
    <row r="41" spans="1:9" ht="13.8" x14ac:dyDescent="0.2">
      <c r="A41" s="29">
        <v>13</v>
      </c>
      <c r="B41" s="31">
        <v>1.9533239415399587E-3</v>
      </c>
      <c r="C41" s="31">
        <v>3.3217413028010321E-3</v>
      </c>
      <c r="D41" s="31">
        <v>1.9533239415399587E-3</v>
      </c>
      <c r="E41" s="32">
        <v>5.2750652443409908E-3</v>
      </c>
      <c r="F41" s="2"/>
      <c r="G41" s="2"/>
      <c r="H41" s="2"/>
      <c r="I41" s="2"/>
    </row>
    <row r="42" spans="1:9" ht="13.8" x14ac:dyDescent="0.2">
      <c r="A42" s="29">
        <v>14</v>
      </c>
      <c r="B42" s="31">
        <v>4.7670157646259627E-3</v>
      </c>
      <c r="C42" s="31">
        <v>1.9943232238431472E-3</v>
      </c>
      <c r="D42" s="31">
        <v>4.7670157646259627E-3</v>
      </c>
      <c r="E42" s="32">
        <v>6.7613389884691099E-3</v>
      </c>
      <c r="F42" s="2"/>
      <c r="G42" s="2"/>
      <c r="H42" s="2"/>
      <c r="I42" s="2"/>
    </row>
    <row r="43" spans="1:9" ht="13.8" x14ac:dyDescent="0.2">
      <c r="A43" s="29">
        <v>15</v>
      </c>
      <c r="B43" s="31">
        <v>1.9807716279302737E-2</v>
      </c>
      <c r="C43" s="31">
        <v>-6.4194063360060311E-4</v>
      </c>
      <c r="D43" s="31">
        <v>1.9807716279302737E-2</v>
      </c>
      <c r="E43" s="32">
        <v>1.9165775645702134E-2</v>
      </c>
      <c r="F43" s="2"/>
      <c r="G43" s="2"/>
      <c r="H43" s="2"/>
      <c r="I43" s="2"/>
    </row>
    <row r="44" spans="1:9" ht="13.8" x14ac:dyDescent="0.2">
      <c r="A44" s="29">
        <v>16</v>
      </c>
      <c r="B44" s="31">
        <v>5.758974487401698E-3</v>
      </c>
      <c r="C44" s="31">
        <v>1.3145811224347763E-3</v>
      </c>
      <c r="D44" s="31">
        <v>5.758974487401698E-3</v>
      </c>
      <c r="E44" s="32">
        <v>7.0735556098364743E-3</v>
      </c>
      <c r="F44" s="2"/>
      <c r="G44" s="2"/>
      <c r="H44" s="2"/>
      <c r="I44" s="2"/>
    </row>
    <row r="45" spans="1:9" ht="13.8" x14ac:dyDescent="0.2">
      <c r="A45" s="29">
        <v>17</v>
      </c>
      <c r="B45" s="31">
        <v>1.6402760909705695E-2</v>
      </c>
      <c r="C45" s="31">
        <v>3.3752660422970322E-3</v>
      </c>
      <c r="D45" s="31">
        <v>1.6402760909705695E-2</v>
      </c>
      <c r="E45" s="32">
        <v>1.9778026952002727E-2</v>
      </c>
      <c r="F45" s="2"/>
      <c r="G45" s="2"/>
      <c r="H45" s="2"/>
      <c r="I45" s="2"/>
    </row>
    <row r="46" spans="1:9" ht="13.8" x14ac:dyDescent="0.2">
      <c r="A46" s="29">
        <v>18</v>
      </c>
      <c r="B46" s="31">
        <v>9.8668309475150977E-3</v>
      </c>
      <c r="C46" s="31">
        <v>-4.9687557247793303E-3</v>
      </c>
      <c r="D46" s="31">
        <v>9.8668309475150977E-3</v>
      </c>
      <c r="E46" s="32">
        <v>4.8980752227357673E-3</v>
      </c>
      <c r="F46" s="2"/>
      <c r="G46" s="2"/>
      <c r="H46" s="2"/>
      <c r="I46" s="2"/>
    </row>
    <row r="47" spans="1:9" ht="13.8" x14ac:dyDescent="0.2">
      <c r="A47" s="29">
        <v>19</v>
      </c>
      <c r="B47" s="31">
        <v>9.1909877856492343E-3</v>
      </c>
      <c r="C47" s="31">
        <v>-2.5768072166957113E-3</v>
      </c>
      <c r="D47" s="31">
        <v>9.1909877856492343E-3</v>
      </c>
      <c r="E47" s="32">
        <v>6.6141805689535231E-3</v>
      </c>
      <c r="F47" s="2"/>
      <c r="G47" s="2"/>
      <c r="H47" s="2"/>
      <c r="I47" s="2"/>
    </row>
    <row r="48" spans="1:9" ht="13.8" x14ac:dyDescent="0.2">
      <c r="A48" s="29">
        <v>20</v>
      </c>
      <c r="B48" s="31">
        <v>2.0630441715330957E-2</v>
      </c>
      <c r="C48" s="31">
        <v>2.4638178881648092E-3</v>
      </c>
      <c r="D48" s="31">
        <v>2.0630441715330957E-2</v>
      </c>
      <c r="E48" s="32">
        <v>2.3094259603495766E-2</v>
      </c>
      <c r="F48" s="2"/>
      <c r="G48" s="2"/>
      <c r="H48" s="2"/>
      <c r="I48" s="2"/>
    </row>
    <row r="49" spans="1:9" ht="13.8" x14ac:dyDescent="0.2">
      <c r="A49" s="29">
        <v>21</v>
      </c>
      <c r="B49" s="31">
        <v>1.158081358181874E-2</v>
      </c>
      <c r="C49" s="31">
        <v>1.0099540226558429E-3</v>
      </c>
      <c r="D49" s="31">
        <v>1.158081358181874E-2</v>
      </c>
      <c r="E49" s="32">
        <v>1.2590767604474582E-2</v>
      </c>
      <c r="F49" s="2"/>
      <c r="G49" s="2"/>
      <c r="H49" s="2"/>
      <c r="I49" s="2"/>
    </row>
    <row r="50" spans="1:9" ht="13.8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3.8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3.8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3.8" x14ac:dyDescent="0.2">
      <c r="A53" s="2"/>
      <c r="B53" s="2"/>
      <c r="C53" s="2"/>
      <c r="D53" s="2"/>
      <c r="E53" s="2"/>
      <c r="F53" s="2"/>
      <c r="G53" s="2"/>
      <c r="H53" s="2"/>
      <c r="I53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</vt:lpstr>
      <vt:lpstr>相関係数</vt:lpstr>
      <vt:lpstr>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2020-05-31T13:16:49Z</dcterms:created>
  <dcterms:modified xsi:type="dcterms:W3CDTF">2021-08-13T01:47:16Z</dcterms:modified>
</cp:coreProperties>
</file>